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341" windowWidth="17280" windowHeight="9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'Sheet1'!$B$2:$T$37</definedName>
  </definedNames>
  <calcPr fullCalcOnLoad="1"/>
</workbook>
</file>

<file path=xl/sharedStrings.xml><?xml version="1.0" encoding="utf-8"?>
<sst xmlns="http://schemas.openxmlformats.org/spreadsheetml/2006/main" count="102" uniqueCount="81">
  <si>
    <t>Codes:</t>
  </si>
  <si>
    <t>DS-IC</t>
  </si>
  <si>
    <t>Individ. Counseling</t>
  </si>
  <si>
    <t>IS-Ob</t>
  </si>
  <si>
    <t>Observation</t>
  </si>
  <si>
    <t>IS-R</t>
  </si>
  <si>
    <t>Referral</t>
  </si>
  <si>
    <t>DS-GC</t>
  </si>
  <si>
    <t>Group Counseling</t>
  </si>
  <si>
    <t>IS-Co</t>
  </si>
  <si>
    <t>Coordinating act.</t>
  </si>
  <si>
    <t>IS-Pd</t>
  </si>
  <si>
    <t>Prof. Dev.</t>
  </si>
  <si>
    <t>DS-CG</t>
  </si>
  <si>
    <t>Class. Guidance</t>
  </si>
  <si>
    <t>IS-Cl</t>
  </si>
  <si>
    <t>Clerical act.</t>
  </si>
  <si>
    <t>Preparation</t>
  </si>
  <si>
    <t>DS-CN</t>
  </si>
  <si>
    <t>Consultation</t>
  </si>
  <si>
    <t>IS-Cm</t>
  </si>
  <si>
    <t>Committee work</t>
  </si>
  <si>
    <t>Other</t>
  </si>
  <si>
    <t>DS-T</t>
  </si>
  <si>
    <t>Test admin./interp.</t>
  </si>
  <si>
    <t>IS-M</t>
  </si>
  <si>
    <t>Meetings</t>
  </si>
  <si>
    <t>Time</t>
  </si>
  <si>
    <t>Monday</t>
  </si>
  <si>
    <t>Tuesday</t>
  </si>
  <si>
    <t>Wednesday</t>
  </si>
  <si>
    <t>Thursday</t>
  </si>
  <si>
    <t>Friday</t>
  </si>
  <si>
    <t>7:00 - 7:30</t>
  </si>
  <si>
    <t>7:30 - 8:00</t>
  </si>
  <si>
    <t>8:00 - 8:30</t>
  </si>
  <si>
    <t>8:30 - 9:00</t>
  </si>
  <si>
    <t>9:00 - 9:30</t>
  </si>
  <si>
    <t>9:30 - 10:00</t>
  </si>
  <si>
    <t>10:00 - 10:30</t>
  </si>
  <si>
    <t>10:30 - 11:00</t>
  </si>
  <si>
    <t>11:00 - 11:30</t>
  </si>
  <si>
    <t>11:30 - 12:00</t>
  </si>
  <si>
    <t>12:30 - 1:00</t>
  </si>
  <si>
    <t>1:00 - 1:30</t>
  </si>
  <si>
    <t>1:30 - 2:00</t>
  </si>
  <si>
    <t>2:00 - 2:30</t>
  </si>
  <si>
    <t>2:30 - 3:00</t>
  </si>
  <si>
    <t>3:00 - 3:30</t>
  </si>
  <si>
    <t>3:30 - 4:00</t>
  </si>
  <si>
    <t>DS =</t>
  </si>
  <si>
    <t>Weekly DS Total</t>
  </si>
  <si>
    <t>FS =</t>
  </si>
  <si>
    <t>Weekly FS Total</t>
  </si>
  <si>
    <t xml:space="preserve">IS = </t>
  </si>
  <si>
    <t>Weekly IS Total</t>
  </si>
  <si>
    <t>Total =</t>
  </si>
  <si>
    <t>Weekly Grand Total</t>
  </si>
  <si>
    <t>12:00 - 12:30</t>
  </si>
  <si>
    <t>DS - Direct Service</t>
  </si>
  <si>
    <t>IS - Indirect Service</t>
  </si>
  <si>
    <t>FS- Field Supervision</t>
  </si>
  <si>
    <t>IS-Pr</t>
  </si>
  <si>
    <t>IS-O</t>
  </si>
  <si>
    <t xml:space="preserve">Week of: </t>
  </si>
  <si>
    <t>Supervisor Name:</t>
  </si>
  <si>
    <t>Supervisor Signature:</t>
  </si>
  <si>
    <t>6:00 - 6:30</t>
  </si>
  <si>
    <t>6:30 - 7:00</t>
  </si>
  <si>
    <t>4:00 - 4:30</t>
  </si>
  <si>
    <t>4:30 - 5:00</t>
  </si>
  <si>
    <t>5:00 - 5:30</t>
  </si>
  <si>
    <t>5:30 - 6:00</t>
  </si>
  <si>
    <t>Specifiers for DS &amp; IS:</t>
  </si>
  <si>
    <t>Site:</t>
  </si>
  <si>
    <t>DS-O</t>
  </si>
  <si>
    <t xml:space="preserve">         Scheduling</t>
  </si>
  <si>
    <t xml:space="preserve">  ,Screening, e.g.</t>
  </si>
  <si>
    <t xml:space="preserve">Student Name: </t>
  </si>
  <si>
    <t>In general, the term is used in these standards to refer to time spent by practicum or internship students working with clients.</t>
  </si>
  <si>
    <r>
      <t xml:space="preserve">DIRECT SERVICE </t>
    </r>
    <r>
      <rPr>
        <sz val="9"/>
        <rFont val="Arial"/>
        <family val="2"/>
      </rPr>
      <t>— interaction with clients that includes the application of counseling, consultation, or human development skills.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</si>
</sst>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Tahoma"/>
      <family val="2"/>
    </font>
    <font>
      <i/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0" fillId="0" borderId="1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2" xfId="0" applyFont="1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20" fontId="0" fillId="0" borderId="0" xfId="0" applyNumberFormat="1" applyFont="1" applyAlignment="1" applyProtection="1">
      <alignment horizontal="left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/>
    </xf>
    <xf numFmtId="0" fontId="1" fillId="2" borderId="4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/>
    </xf>
    <xf numFmtId="0" fontId="0" fillId="0" borderId="2" xfId="0" applyFont="1" applyBorder="1" applyAlignment="1" applyProtection="1">
      <alignment/>
      <protection locked="0"/>
    </xf>
    <xf numFmtId="0" fontId="7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B45"/>
  <sheetViews>
    <sheetView tabSelected="1" workbookViewId="0" topLeftCell="A1">
      <selection activeCell="F43" sqref="F43"/>
    </sheetView>
  </sheetViews>
  <sheetFormatPr defaultColWidth="9.140625" defaultRowHeight="12.75"/>
  <cols>
    <col min="1" max="1" width="4.8515625" style="7" customWidth="1"/>
    <col min="2" max="2" width="12.28125" style="6" customWidth="1"/>
    <col min="3" max="3" width="6.00390625" style="7" customWidth="1"/>
    <col min="4" max="4" width="5.28125" style="7" customWidth="1"/>
    <col min="5" max="5" width="4.7109375" style="7" customWidth="1"/>
    <col min="6" max="7" width="5.140625" style="7" customWidth="1"/>
    <col min="8" max="8" width="5.7109375" style="7" customWidth="1"/>
    <col min="9" max="9" width="5.421875" style="7" customWidth="1"/>
    <col min="10" max="10" width="5.57421875" style="7" customWidth="1"/>
    <col min="11" max="11" width="5.00390625" style="7" customWidth="1"/>
    <col min="12" max="12" width="5.7109375" style="7" customWidth="1"/>
    <col min="13" max="13" width="5.8515625" style="7" customWidth="1"/>
    <col min="14" max="14" width="4.421875" style="7" customWidth="1"/>
    <col min="15" max="15" width="5.421875" style="7" customWidth="1"/>
    <col min="16" max="16" width="5.57421875" style="7" customWidth="1"/>
    <col min="17" max="17" width="5.00390625" style="7" customWidth="1"/>
    <col min="18" max="18" width="12.28125" style="7" bestFit="1" customWidth="1"/>
    <col min="19" max="19" width="6.140625" style="7" bestFit="1" customWidth="1"/>
    <col min="20" max="20" width="13.8515625" style="7" customWidth="1"/>
    <col min="21" max="21" width="9.140625" style="7" customWidth="1"/>
    <col min="22" max="22" width="9.140625" style="7" hidden="1" customWidth="1"/>
    <col min="23" max="23" width="11.8515625" style="7" hidden="1" customWidth="1"/>
    <col min="24" max="28" width="9.140625" style="7" hidden="1" customWidth="1"/>
    <col min="29" max="29" width="0" style="7" hidden="1" customWidth="1"/>
    <col min="30" max="16384" width="9.140625" style="7" customWidth="1"/>
  </cols>
  <sheetData>
    <row r="2" spans="2:20" s="3" customFormat="1" ht="24" customHeight="1">
      <c r="B2" s="1" t="s">
        <v>78</v>
      </c>
      <c r="C2" s="2"/>
      <c r="D2" s="37"/>
      <c r="E2" s="37"/>
      <c r="F2" s="37"/>
      <c r="G2" s="37"/>
      <c r="H2" s="37"/>
      <c r="I2" s="37"/>
      <c r="J2" s="37"/>
      <c r="L2" s="1" t="s">
        <v>74</v>
      </c>
      <c r="M2" s="37"/>
      <c r="N2" s="37"/>
      <c r="O2" s="37"/>
      <c r="P2" s="37"/>
      <c r="R2" s="1" t="s">
        <v>64</v>
      </c>
      <c r="S2" s="37"/>
      <c r="T2" s="37"/>
    </row>
    <row r="3" spans="2:20" s="3" customFormat="1" ht="24" customHeight="1">
      <c r="B3" s="4" t="s">
        <v>65</v>
      </c>
      <c r="C3" s="5"/>
      <c r="D3" s="39"/>
      <c r="E3" s="39"/>
      <c r="F3" s="39"/>
      <c r="G3" s="39"/>
      <c r="H3" s="39"/>
      <c r="I3" s="39"/>
      <c r="J3" s="39"/>
      <c r="L3" s="1" t="s">
        <v>66</v>
      </c>
      <c r="M3" s="2"/>
      <c r="N3" s="2"/>
      <c r="O3" s="2"/>
      <c r="P3" s="38"/>
      <c r="Q3" s="38"/>
      <c r="R3" s="38"/>
      <c r="S3" s="38"/>
      <c r="T3" s="38"/>
    </row>
    <row r="4" ht="17.25" customHeight="1"/>
    <row r="5" spans="2:20" s="3" customFormat="1" ht="12.75">
      <c r="B5" s="8" t="s">
        <v>0</v>
      </c>
      <c r="E5" s="9" t="s">
        <v>73</v>
      </c>
      <c r="F5" s="9"/>
      <c r="G5" s="9"/>
      <c r="H5" s="9"/>
      <c r="I5" s="10"/>
      <c r="J5" s="10"/>
      <c r="K5" s="10"/>
      <c r="L5" s="9"/>
      <c r="M5" s="9"/>
      <c r="N5" s="9"/>
      <c r="O5" s="10"/>
      <c r="P5" s="10"/>
      <c r="Q5" s="10"/>
      <c r="R5" s="9"/>
      <c r="S5" s="8"/>
      <c r="T5" s="8"/>
    </row>
    <row r="6" spans="2:20" ht="13.5" customHeight="1">
      <c r="B6" s="8" t="s">
        <v>59</v>
      </c>
      <c r="C6" s="3"/>
      <c r="D6" s="11"/>
      <c r="F6" s="12" t="s">
        <v>1</v>
      </c>
      <c r="G6" s="11" t="s">
        <v>2</v>
      </c>
      <c r="H6" s="13"/>
      <c r="I6" s="14"/>
      <c r="J6" s="12" t="s">
        <v>23</v>
      </c>
      <c r="K6" s="11" t="s">
        <v>24</v>
      </c>
      <c r="L6" s="13"/>
      <c r="M6" s="13"/>
      <c r="N6" s="12" t="s">
        <v>5</v>
      </c>
      <c r="O6" s="11" t="s">
        <v>6</v>
      </c>
      <c r="Q6" s="12" t="s">
        <v>11</v>
      </c>
      <c r="R6" s="11" t="s">
        <v>12</v>
      </c>
      <c r="S6" s="12" t="s">
        <v>15</v>
      </c>
      <c r="T6" s="11" t="s">
        <v>16</v>
      </c>
    </row>
    <row r="7" spans="2:23" ht="13.5" customHeight="1">
      <c r="B7" s="8" t="s">
        <v>60</v>
      </c>
      <c r="C7" s="3"/>
      <c r="D7" s="11"/>
      <c r="F7" s="12" t="s">
        <v>7</v>
      </c>
      <c r="G7" s="11" t="s">
        <v>8</v>
      </c>
      <c r="H7" s="13"/>
      <c r="I7" s="14"/>
      <c r="J7" s="12" t="s">
        <v>18</v>
      </c>
      <c r="K7" s="11" t="s">
        <v>19</v>
      </c>
      <c r="L7" s="13"/>
      <c r="M7" s="13"/>
      <c r="N7" s="12" t="s">
        <v>25</v>
      </c>
      <c r="O7" s="11" t="s">
        <v>26</v>
      </c>
      <c r="Q7" s="12" t="s">
        <v>62</v>
      </c>
      <c r="R7" s="11" t="s">
        <v>17</v>
      </c>
      <c r="S7" s="12" t="s">
        <v>20</v>
      </c>
      <c r="T7" s="11" t="s">
        <v>21</v>
      </c>
      <c r="V7" s="3"/>
      <c r="W7" s="26">
        <v>3</v>
      </c>
    </row>
    <row r="8" spans="2:23" ht="13.5" customHeight="1">
      <c r="B8" s="8" t="s">
        <v>61</v>
      </c>
      <c r="C8" s="3"/>
      <c r="D8" s="11"/>
      <c r="F8" s="12" t="s">
        <v>13</v>
      </c>
      <c r="G8" s="11" t="s">
        <v>14</v>
      </c>
      <c r="H8" s="13"/>
      <c r="I8" s="14"/>
      <c r="J8" s="12" t="s">
        <v>9</v>
      </c>
      <c r="K8" s="11" t="s">
        <v>10</v>
      </c>
      <c r="L8" s="13"/>
      <c r="M8" s="13"/>
      <c r="N8" s="12" t="s">
        <v>3</v>
      </c>
      <c r="O8" s="11" t="s">
        <v>4</v>
      </c>
      <c r="Q8" s="12" t="s">
        <v>63</v>
      </c>
      <c r="R8" s="11" t="s">
        <v>22</v>
      </c>
      <c r="V8" s="16">
        <v>1</v>
      </c>
      <c r="W8" s="7" t="s">
        <v>67</v>
      </c>
    </row>
    <row r="9" spans="2:23" ht="13.5" customHeight="1">
      <c r="B9" s="15"/>
      <c r="C9" s="15"/>
      <c r="D9" s="15"/>
      <c r="E9" s="15"/>
      <c r="F9" s="27" t="s">
        <v>75</v>
      </c>
      <c r="G9" s="28" t="s">
        <v>76</v>
      </c>
      <c r="I9" s="28" t="s">
        <v>77</v>
      </c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V9" s="16">
        <v>2</v>
      </c>
      <c r="W9" s="17" t="s">
        <v>68</v>
      </c>
    </row>
    <row r="10" spans="2:23" ht="13.5" customHeight="1">
      <c r="B10" s="29" t="s">
        <v>27</v>
      </c>
      <c r="C10" s="35" t="s">
        <v>28</v>
      </c>
      <c r="D10" s="35"/>
      <c r="E10" s="35"/>
      <c r="F10" s="35" t="s">
        <v>29</v>
      </c>
      <c r="G10" s="35"/>
      <c r="H10" s="35"/>
      <c r="I10" s="35" t="s">
        <v>30</v>
      </c>
      <c r="J10" s="35"/>
      <c r="K10" s="35"/>
      <c r="L10" s="35" t="s">
        <v>31</v>
      </c>
      <c r="M10" s="35"/>
      <c r="N10" s="35"/>
      <c r="O10" s="35" t="s">
        <v>32</v>
      </c>
      <c r="P10" s="35"/>
      <c r="Q10" s="35"/>
      <c r="R10" s="29" t="s">
        <v>27</v>
      </c>
      <c r="S10" s="15"/>
      <c r="T10" s="15"/>
      <c r="V10" s="16">
        <v>3</v>
      </c>
      <c r="W10" s="7" t="s">
        <v>33</v>
      </c>
    </row>
    <row r="11" spans="2:28" ht="17.25" customHeight="1">
      <c r="B11" s="30" t="s">
        <v>33</v>
      </c>
      <c r="C11" s="32"/>
      <c r="D11" s="32"/>
      <c r="E11" s="32"/>
      <c r="F11" s="33"/>
      <c r="G11" s="33"/>
      <c r="H11" s="33"/>
      <c r="I11" s="32"/>
      <c r="J11" s="32"/>
      <c r="K11" s="32"/>
      <c r="L11" s="33"/>
      <c r="M11" s="33"/>
      <c r="N11" s="33"/>
      <c r="O11" s="32"/>
      <c r="P11" s="32"/>
      <c r="Q11" s="32"/>
      <c r="R11" s="30" t="str">
        <f>+VLOOKUP($W$7,$V$8:$W$13,2,FALSE)</f>
        <v>7:00 - 7:30</v>
      </c>
      <c r="V11" s="16">
        <v>4</v>
      </c>
      <c r="W11" s="7" t="s">
        <v>34</v>
      </c>
      <c r="X11" s="7">
        <f aca="true" t="shared" si="0" ref="X11:X32">+LEFT(C11,1)</f>
      </c>
      <c r="Y11" s="7">
        <f aca="true" t="shared" si="1" ref="Y11:Y32">+LEFT(F11,1)</f>
      </c>
      <c r="Z11" s="7">
        <f aca="true" t="shared" si="2" ref="Z11:Z32">+LEFT(I11,1)</f>
      </c>
      <c r="AA11" s="7">
        <f aca="true" t="shared" si="3" ref="AA11:AA32">+LEFT(L11,1)</f>
      </c>
      <c r="AB11" s="7">
        <f aca="true" t="shared" si="4" ref="AB11:AB32">+LEFT(O11,1)</f>
      </c>
    </row>
    <row r="12" spans="2:28" s="18" customFormat="1" ht="12.75">
      <c r="B12" s="30" t="str">
        <f>+R12</f>
        <v>7:30 - 8:00</v>
      </c>
      <c r="C12" s="32"/>
      <c r="D12" s="32"/>
      <c r="E12" s="32"/>
      <c r="F12" s="33"/>
      <c r="G12" s="33"/>
      <c r="H12" s="33"/>
      <c r="I12" s="32"/>
      <c r="J12" s="32"/>
      <c r="K12" s="32"/>
      <c r="L12" s="33"/>
      <c r="M12" s="33"/>
      <c r="N12" s="33"/>
      <c r="O12" s="32"/>
      <c r="P12" s="32"/>
      <c r="Q12" s="32"/>
      <c r="R12" s="30" t="str">
        <f aca="true" t="shared" si="5" ref="R12:R30">+VLOOKUP($W$7+V8,$V$8:$W$32,2,FALSE)</f>
        <v>7:30 - 8:00</v>
      </c>
      <c r="S12" s="7"/>
      <c r="T12" s="7"/>
      <c r="V12" s="16">
        <v>5</v>
      </c>
      <c r="W12" s="7" t="s">
        <v>35</v>
      </c>
      <c r="X12" s="7">
        <f t="shared" si="0"/>
      </c>
      <c r="Y12" s="7">
        <f t="shared" si="1"/>
      </c>
      <c r="Z12" s="7">
        <f t="shared" si="2"/>
      </c>
      <c r="AA12" s="7">
        <f t="shared" si="3"/>
      </c>
      <c r="AB12" s="7">
        <f t="shared" si="4"/>
      </c>
    </row>
    <row r="13" spans="2:28" ht="12.75">
      <c r="B13" s="30" t="str">
        <f aca="true" t="shared" si="6" ref="B13:B30">+R13</f>
        <v>8:00 - 8:30</v>
      </c>
      <c r="C13" s="32"/>
      <c r="D13" s="32"/>
      <c r="E13" s="32"/>
      <c r="F13" s="33"/>
      <c r="G13" s="33"/>
      <c r="H13" s="33"/>
      <c r="I13" s="32"/>
      <c r="J13" s="32"/>
      <c r="K13" s="32"/>
      <c r="L13" s="33"/>
      <c r="M13" s="33"/>
      <c r="N13" s="33"/>
      <c r="O13" s="32"/>
      <c r="P13" s="32"/>
      <c r="Q13" s="32"/>
      <c r="R13" s="30" t="str">
        <f t="shared" si="5"/>
        <v>8:00 - 8:30</v>
      </c>
      <c r="V13" s="16">
        <v>6</v>
      </c>
      <c r="W13" s="7" t="s">
        <v>36</v>
      </c>
      <c r="X13" s="7">
        <f t="shared" si="0"/>
      </c>
      <c r="Y13" s="7">
        <f t="shared" si="1"/>
      </c>
      <c r="Z13" s="7">
        <f t="shared" si="2"/>
      </c>
      <c r="AA13" s="7">
        <f t="shared" si="3"/>
      </c>
      <c r="AB13" s="7">
        <f t="shared" si="4"/>
      </c>
    </row>
    <row r="14" spans="2:28" ht="12.75">
      <c r="B14" s="30" t="str">
        <f t="shared" si="6"/>
        <v>8:30 - 9:00</v>
      </c>
      <c r="C14" s="32"/>
      <c r="D14" s="32"/>
      <c r="E14" s="32"/>
      <c r="F14" s="33"/>
      <c r="G14" s="33"/>
      <c r="H14" s="33"/>
      <c r="I14" s="32"/>
      <c r="J14" s="32"/>
      <c r="K14" s="32"/>
      <c r="L14" s="33"/>
      <c r="M14" s="33"/>
      <c r="N14" s="33"/>
      <c r="O14" s="32"/>
      <c r="P14" s="32"/>
      <c r="Q14" s="32"/>
      <c r="R14" s="30" t="str">
        <f t="shared" si="5"/>
        <v>8:30 - 9:00</v>
      </c>
      <c r="V14" s="16">
        <v>7</v>
      </c>
      <c r="W14" s="7" t="s">
        <v>37</v>
      </c>
      <c r="X14" s="7">
        <f t="shared" si="0"/>
      </c>
      <c r="Y14" s="7">
        <f t="shared" si="1"/>
      </c>
      <c r="Z14" s="7">
        <f t="shared" si="2"/>
      </c>
      <c r="AA14" s="7">
        <f t="shared" si="3"/>
      </c>
      <c r="AB14" s="7">
        <f t="shared" si="4"/>
      </c>
    </row>
    <row r="15" spans="2:28" ht="12.75">
      <c r="B15" s="30" t="str">
        <f t="shared" si="6"/>
        <v>9:00 - 9:30</v>
      </c>
      <c r="C15" s="32"/>
      <c r="D15" s="32"/>
      <c r="E15" s="32"/>
      <c r="F15" s="33"/>
      <c r="G15" s="33"/>
      <c r="H15" s="33"/>
      <c r="I15" s="32"/>
      <c r="J15" s="32"/>
      <c r="K15" s="32"/>
      <c r="L15" s="33"/>
      <c r="M15" s="33"/>
      <c r="N15" s="33"/>
      <c r="O15" s="32"/>
      <c r="P15" s="32"/>
      <c r="Q15" s="32"/>
      <c r="R15" s="30" t="str">
        <f t="shared" si="5"/>
        <v>9:00 - 9:30</v>
      </c>
      <c r="V15" s="16">
        <v>8</v>
      </c>
      <c r="W15" s="7" t="s">
        <v>38</v>
      </c>
      <c r="X15" s="7">
        <f t="shared" si="0"/>
      </c>
      <c r="Y15" s="7">
        <f t="shared" si="1"/>
      </c>
      <c r="Z15" s="7">
        <f t="shared" si="2"/>
      </c>
      <c r="AA15" s="7">
        <f t="shared" si="3"/>
      </c>
      <c r="AB15" s="7">
        <f t="shared" si="4"/>
      </c>
    </row>
    <row r="16" spans="2:28" ht="12.75">
      <c r="B16" s="30" t="str">
        <f t="shared" si="6"/>
        <v>9:30 - 10:00</v>
      </c>
      <c r="C16" s="32"/>
      <c r="D16" s="32"/>
      <c r="E16" s="32"/>
      <c r="F16" s="33"/>
      <c r="G16" s="33"/>
      <c r="H16" s="33"/>
      <c r="I16" s="32"/>
      <c r="J16" s="32"/>
      <c r="K16" s="32"/>
      <c r="L16" s="33"/>
      <c r="M16" s="33"/>
      <c r="N16" s="33"/>
      <c r="O16" s="32"/>
      <c r="P16" s="32"/>
      <c r="Q16" s="32"/>
      <c r="R16" s="30" t="str">
        <f t="shared" si="5"/>
        <v>9:30 - 10:00</v>
      </c>
      <c r="V16" s="16">
        <v>9</v>
      </c>
      <c r="W16" s="7" t="s">
        <v>39</v>
      </c>
      <c r="X16" s="7">
        <f t="shared" si="0"/>
      </c>
      <c r="Y16" s="7">
        <f t="shared" si="1"/>
      </c>
      <c r="Z16" s="7">
        <f t="shared" si="2"/>
      </c>
      <c r="AA16" s="7">
        <f t="shared" si="3"/>
      </c>
      <c r="AB16" s="7">
        <f t="shared" si="4"/>
      </c>
    </row>
    <row r="17" spans="2:28" ht="12.75">
      <c r="B17" s="30" t="str">
        <f t="shared" si="6"/>
        <v>10:00 - 10:30</v>
      </c>
      <c r="C17" s="32"/>
      <c r="D17" s="32"/>
      <c r="E17" s="32"/>
      <c r="F17" s="33"/>
      <c r="G17" s="33"/>
      <c r="H17" s="33"/>
      <c r="I17" s="32"/>
      <c r="J17" s="32"/>
      <c r="K17" s="32"/>
      <c r="L17" s="33"/>
      <c r="M17" s="33"/>
      <c r="N17" s="33"/>
      <c r="O17" s="32"/>
      <c r="P17" s="32"/>
      <c r="Q17" s="32"/>
      <c r="R17" s="30" t="str">
        <f t="shared" si="5"/>
        <v>10:00 - 10:30</v>
      </c>
      <c r="V17" s="16">
        <v>10</v>
      </c>
      <c r="W17" s="7" t="s">
        <v>40</v>
      </c>
      <c r="X17" s="7">
        <f t="shared" si="0"/>
      </c>
      <c r="Y17" s="7">
        <f t="shared" si="1"/>
      </c>
      <c r="Z17" s="7">
        <f t="shared" si="2"/>
      </c>
      <c r="AA17" s="7">
        <f t="shared" si="3"/>
      </c>
      <c r="AB17" s="7">
        <f t="shared" si="4"/>
      </c>
    </row>
    <row r="18" spans="2:28" ht="12.75">
      <c r="B18" s="30" t="str">
        <f t="shared" si="6"/>
        <v>10:30 - 11:00</v>
      </c>
      <c r="C18" s="32"/>
      <c r="D18" s="32"/>
      <c r="E18" s="32"/>
      <c r="F18" s="33"/>
      <c r="G18" s="33"/>
      <c r="H18" s="33"/>
      <c r="I18" s="32"/>
      <c r="J18" s="32"/>
      <c r="K18" s="32"/>
      <c r="L18" s="33"/>
      <c r="M18" s="33"/>
      <c r="N18" s="33"/>
      <c r="O18" s="32"/>
      <c r="P18" s="32"/>
      <c r="Q18" s="32"/>
      <c r="R18" s="30" t="str">
        <f t="shared" si="5"/>
        <v>10:30 - 11:00</v>
      </c>
      <c r="V18" s="16">
        <v>11</v>
      </c>
      <c r="W18" s="7" t="s">
        <v>41</v>
      </c>
      <c r="X18" s="7">
        <f t="shared" si="0"/>
      </c>
      <c r="Y18" s="7">
        <f t="shared" si="1"/>
      </c>
      <c r="Z18" s="7">
        <f t="shared" si="2"/>
      </c>
      <c r="AA18" s="7">
        <f t="shared" si="3"/>
      </c>
      <c r="AB18" s="7">
        <f t="shared" si="4"/>
      </c>
    </row>
    <row r="19" spans="2:28" ht="12.75">
      <c r="B19" s="30" t="str">
        <f t="shared" si="6"/>
        <v>11:00 - 11:30</v>
      </c>
      <c r="C19" s="32"/>
      <c r="D19" s="32"/>
      <c r="E19" s="32"/>
      <c r="F19" s="33"/>
      <c r="G19" s="33"/>
      <c r="H19" s="33"/>
      <c r="I19" s="32"/>
      <c r="J19" s="32"/>
      <c r="K19" s="32"/>
      <c r="L19" s="33"/>
      <c r="M19" s="33"/>
      <c r="N19" s="33"/>
      <c r="O19" s="32"/>
      <c r="P19" s="32"/>
      <c r="Q19" s="32"/>
      <c r="R19" s="30" t="str">
        <f t="shared" si="5"/>
        <v>11:00 - 11:30</v>
      </c>
      <c r="V19" s="16">
        <v>12</v>
      </c>
      <c r="W19" s="7" t="s">
        <v>42</v>
      </c>
      <c r="X19" s="7">
        <f t="shared" si="0"/>
      </c>
      <c r="Y19" s="7">
        <f t="shared" si="1"/>
      </c>
      <c r="Z19" s="7">
        <f t="shared" si="2"/>
      </c>
      <c r="AA19" s="7">
        <f t="shared" si="3"/>
      </c>
      <c r="AB19" s="7">
        <f t="shared" si="4"/>
      </c>
    </row>
    <row r="20" spans="2:28" ht="12.75">
      <c r="B20" s="30" t="str">
        <f t="shared" si="6"/>
        <v>11:30 - 12:00</v>
      </c>
      <c r="C20" s="32"/>
      <c r="D20" s="32"/>
      <c r="E20" s="32"/>
      <c r="F20" s="33"/>
      <c r="G20" s="33"/>
      <c r="H20" s="33"/>
      <c r="I20" s="32"/>
      <c r="J20" s="32"/>
      <c r="K20" s="32"/>
      <c r="L20" s="33"/>
      <c r="M20" s="33"/>
      <c r="N20" s="33"/>
      <c r="O20" s="32"/>
      <c r="P20" s="32"/>
      <c r="Q20" s="32"/>
      <c r="R20" s="30" t="str">
        <f t="shared" si="5"/>
        <v>11:30 - 12:00</v>
      </c>
      <c r="V20" s="16">
        <v>13</v>
      </c>
      <c r="W20" s="7" t="s">
        <v>58</v>
      </c>
      <c r="X20" s="7">
        <f t="shared" si="0"/>
      </c>
      <c r="Y20" s="7">
        <f t="shared" si="1"/>
      </c>
      <c r="Z20" s="7">
        <f t="shared" si="2"/>
      </c>
      <c r="AA20" s="7">
        <f t="shared" si="3"/>
      </c>
      <c r="AB20" s="7">
        <f t="shared" si="4"/>
      </c>
    </row>
    <row r="21" spans="2:28" ht="12.75">
      <c r="B21" s="30" t="str">
        <f t="shared" si="6"/>
        <v>12:00 - 12:30</v>
      </c>
      <c r="C21" s="32"/>
      <c r="D21" s="32"/>
      <c r="E21" s="32"/>
      <c r="F21" s="33"/>
      <c r="G21" s="33"/>
      <c r="H21" s="33"/>
      <c r="I21" s="32"/>
      <c r="J21" s="32"/>
      <c r="K21" s="32"/>
      <c r="L21" s="33"/>
      <c r="M21" s="33"/>
      <c r="N21" s="33"/>
      <c r="O21" s="32"/>
      <c r="P21" s="32"/>
      <c r="Q21" s="32"/>
      <c r="R21" s="30" t="str">
        <f t="shared" si="5"/>
        <v>12:00 - 12:30</v>
      </c>
      <c r="V21" s="16">
        <v>14</v>
      </c>
      <c r="W21" s="7" t="s">
        <v>43</v>
      </c>
      <c r="X21" s="7">
        <f t="shared" si="0"/>
      </c>
      <c r="Y21" s="7">
        <f t="shared" si="1"/>
      </c>
      <c r="Z21" s="7">
        <f t="shared" si="2"/>
      </c>
      <c r="AA21" s="7">
        <f t="shared" si="3"/>
      </c>
      <c r="AB21" s="7">
        <f t="shared" si="4"/>
      </c>
    </row>
    <row r="22" spans="2:28" ht="12.75">
      <c r="B22" s="30" t="str">
        <f t="shared" si="6"/>
        <v>12:30 - 1:00</v>
      </c>
      <c r="C22" s="32"/>
      <c r="D22" s="32"/>
      <c r="E22" s="32"/>
      <c r="F22" s="33"/>
      <c r="G22" s="33"/>
      <c r="H22" s="33"/>
      <c r="I22" s="32"/>
      <c r="J22" s="32"/>
      <c r="K22" s="32"/>
      <c r="L22" s="33"/>
      <c r="M22" s="33"/>
      <c r="N22" s="33"/>
      <c r="O22" s="32"/>
      <c r="P22" s="32"/>
      <c r="Q22" s="32"/>
      <c r="R22" s="30" t="str">
        <f t="shared" si="5"/>
        <v>12:30 - 1:00</v>
      </c>
      <c r="V22" s="16">
        <v>15</v>
      </c>
      <c r="W22" s="7" t="s">
        <v>44</v>
      </c>
      <c r="X22" s="7">
        <f t="shared" si="0"/>
      </c>
      <c r="Y22" s="7">
        <f t="shared" si="1"/>
      </c>
      <c r="Z22" s="7">
        <f t="shared" si="2"/>
      </c>
      <c r="AA22" s="7">
        <f t="shared" si="3"/>
      </c>
      <c r="AB22" s="7">
        <f t="shared" si="4"/>
      </c>
    </row>
    <row r="23" spans="2:28" ht="12.75">
      <c r="B23" s="30" t="str">
        <f t="shared" si="6"/>
        <v>1:00 - 1:30</v>
      </c>
      <c r="C23" s="32"/>
      <c r="D23" s="32"/>
      <c r="E23" s="32"/>
      <c r="F23" s="33"/>
      <c r="G23" s="33"/>
      <c r="H23" s="33"/>
      <c r="I23" s="32"/>
      <c r="J23" s="32"/>
      <c r="K23" s="32"/>
      <c r="L23" s="33"/>
      <c r="M23" s="33"/>
      <c r="N23" s="33"/>
      <c r="O23" s="32"/>
      <c r="P23" s="32"/>
      <c r="Q23" s="32"/>
      <c r="R23" s="30" t="str">
        <f t="shared" si="5"/>
        <v>1:00 - 1:30</v>
      </c>
      <c r="V23" s="16">
        <v>16</v>
      </c>
      <c r="W23" s="7" t="s">
        <v>45</v>
      </c>
      <c r="X23" s="7">
        <f t="shared" si="0"/>
      </c>
      <c r="Y23" s="7">
        <f t="shared" si="1"/>
      </c>
      <c r="Z23" s="7">
        <f t="shared" si="2"/>
      </c>
      <c r="AA23" s="7">
        <f t="shared" si="3"/>
      </c>
      <c r="AB23" s="7">
        <f t="shared" si="4"/>
      </c>
    </row>
    <row r="24" spans="2:28" ht="12.75">
      <c r="B24" s="30" t="str">
        <f t="shared" si="6"/>
        <v>1:30 - 2:00</v>
      </c>
      <c r="C24" s="32"/>
      <c r="D24" s="32"/>
      <c r="E24" s="32"/>
      <c r="F24" s="33"/>
      <c r="G24" s="33"/>
      <c r="H24" s="33"/>
      <c r="I24" s="32"/>
      <c r="J24" s="32"/>
      <c r="K24" s="32"/>
      <c r="L24" s="33"/>
      <c r="M24" s="33"/>
      <c r="N24" s="33"/>
      <c r="O24" s="32"/>
      <c r="P24" s="32"/>
      <c r="Q24" s="32"/>
      <c r="R24" s="30" t="str">
        <f t="shared" si="5"/>
        <v>1:30 - 2:00</v>
      </c>
      <c r="V24" s="16">
        <v>17</v>
      </c>
      <c r="W24" s="7" t="s">
        <v>46</v>
      </c>
      <c r="X24" s="7">
        <f t="shared" si="0"/>
      </c>
      <c r="Y24" s="7">
        <f t="shared" si="1"/>
      </c>
      <c r="Z24" s="7">
        <f t="shared" si="2"/>
      </c>
      <c r="AA24" s="7">
        <f t="shared" si="3"/>
      </c>
      <c r="AB24" s="7">
        <f t="shared" si="4"/>
      </c>
    </row>
    <row r="25" spans="2:28" ht="12.75">
      <c r="B25" s="30" t="str">
        <f t="shared" si="6"/>
        <v>2:00 - 2:30</v>
      </c>
      <c r="C25" s="32"/>
      <c r="D25" s="32"/>
      <c r="E25" s="32"/>
      <c r="F25" s="33"/>
      <c r="G25" s="33"/>
      <c r="H25" s="33"/>
      <c r="I25" s="32"/>
      <c r="J25" s="32"/>
      <c r="K25" s="32"/>
      <c r="L25" s="33"/>
      <c r="M25" s="33"/>
      <c r="N25" s="33"/>
      <c r="O25" s="32"/>
      <c r="P25" s="32"/>
      <c r="Q25" s="32"/>
      <c r="R25" s="30" t="str">
        <f t="shared" si="5"/>
        <v>2:00 - 2:30</v>
      </c>
      <c r="V25" s="16">
        <v>18</v>
      </c>
      <c r="W25" s="7" t="s">
        <v>47</v>
      </c>
      <c r="X25" s="7">
        <f t="shared" si="0"/>
      </c>
      <c r="Y25" s="7">
        <f t="shared" si="1"/>
      </c>
      <c r="Z25" s="7">
        <f t="shared" si="2"/>
      </c>
      <c r="AA25" s="7">
        <f t="shared" si="3"/>
      </c>
      <c r="AB25" s="7">
        <f t="shared" si="4"/>
      </c>
    </row>
    <row r="26" spans="2:28" ht="12.75">
      <c r="B26" s="30" t="str">
        <f t="shared" si="6"/>
        <v>2:30 - 3:00</v>
      </c>
      <c r="C26" s="32"/>
      <c r="D26" s="32"/>
      <c r="E26" s="32"/>
      <c r="F26" s="33"/>
      <c r="G26" s="33"/>
      <c r="H26" s="33"/>
      <c r="I26" s="32"/>
      <c r="J26" s="32"/>
      <c r="K26" s="32"/>
      <c r="L26" s="33"/>
      <c r="M26" s="33"/>
      <c r="N26" s="33"/>
      <c r="O26" s="32"/>
      <c r="P26" s="32"/>
      <c r="Q26" s="32"/>
      <c r="R26" s="30" t="str">
        <f t="shared" si="5"/>
        <v>2:30 - 3:00</v>
      </c>
      <c r="V26" s="16">
        <v>19</v>
      </c>
      <c r="W26" s="7" t="s">
        <v>48</v>
      </c>
      <c r="X26" s="7">
        <f t="shared" si="0"/>
      </c>
      <c r="Y26" s="7">
        <f t="shared" si="1"/>
      </c>
      <c r="Z26" s="7">
        <f t="shared" si="2"/>
      </c>
      <c r="AA26" s="7">
        <f t="shared" si="3"/>
      </c>
      <c r="AB26" s="7">
        <f t="shared" si="4"/>
      </c>
    </row>
    <row r="27" spans="2:28" ht="12.75">
      <c r="B27" s="30" t="str">
        <f t="shared" si="6"/>
        <v>3:00 - 3:30</v>
      </c>
      <c r="C27" s="32"/>
      <c r="D27" s="32"/>
      <c r="E27" s="32"/>
      <c r="F27" s="33"/>
      <c r="G27" s="33"/>
      <c r="H27" s="33"/>
      <c r="I27" s="32"/>
      <c r="J27" s="32"/>
      <c r="K27" s="32"/>
      <c r="L27" s="33"/>
      <c r="M27" s="33"/>
      <c r="N27" s="33"/>
      <c r="O27" s="32"/>
      <c r="P27" s="32"/>
      <c r="Q27" s="32"/>
      <c r="R27" s="30" t="str">
        <f t="shared" si="5"/>
        <v>3:00 - 3:30</v>
      </c>
      <c r="V27" s="16">
        <v>20</v>
      </c>
      <c r="W27" s="7" t="s">
        <v>49</v>
      </c>
      <c r="X27" s="7">
        <f t="shared" si="0"/>
      </c>
      <c r="Y27" s="7">
        <f t="shared" si="1"/>
      </c>
      <c r="Z27" s="7">
        <f t="shared" si="2"/>
      </c>
      <c r="AA27" s="7">
        <f t="shared" si="3"/>
      </c>
      <c r="AB27" s="7">
        <f t="shared" si="4"/>
      </c>
    </row>
    <row r="28" spans="2:28" ht="12.75">
      <c r="B28" s="30" t="str">
        <f t="shared" si="6"/>
        <v>3:30 - 4:00</v>
      </c>
      <c r="C28" s="32"/>
      <c r="D28" s="32"/>
      <c r="E28" s="32"/>
      <c r="F28" s="33"/>
      <c r="G28" s="33"/>
      <c r="H28" s="33"/>
      <c r="I28" s="32"/>
      <c r="J28" s="32"/>
      <c r="K28" s="32"/>
      <c r="L28" s="33"/>
      <c r="M28" s="33"/>
      <c r="N28" s="33"/>
      <c r="O28" s="32"/>
      <c r="P28" s="32"/>
      <c r="Q28" s="32"/>
      <c r="R28" s="30" t="str">
        <f t="shared" si="5"/>
        <v>3:30 - 4:00</v>
      </c>
      <c r="V28" s="16">
        <v>21</v>
      </c>
      <c r="W28" s="7" t="s">
        <v>69</v>
      </c>
      <c r="X28" s="7">
        <f t="shared" si="0"/>
      </c>
      <c r="Y28" s="7">
        <f t="shared" si="1"/>
      </c>
      <c r="Z28" s="7">
        <f t="shared" si="2"/>
      </c>
      <c r="AA28" s="7">
        <f t="shared" si="3"/>
      </c>
      <c r="AB28" s="7">
        <f t="shared" si="4"/>
      </c>
    </row>
    <row r="29" spans="2:28" ht="12.75">
      <c r="B29" s="30" t="str">
        <f t="shared" si="6"/>
        <v>4:00 - 4:30</v>
      </c>
      <c r="C29" s="32"/>
      <c r="D29" s="32"/>
      <c r="E29" s="32"/>
      <c r="F29" s="33"/>
      <c r="G29" s="33"/>
      <c r="H29" s="33"/>
      <c r="I29" s="32"/>
      <c r="J29" s="32"/>
      <c r="K29" s="32"/>
      <c r="L29" s="33"/>
      <c r="M29" s="33"/>
      <c r="N29" s="33"/>
      <c r="O29" s="32"/>
      <c r="P29" s="32"/>
      <c r="Q29" s="32"/>
      <c r="R29" s="30" t="str">
        <f t="shared" si="5"/>
        <v>4:00 - 4:30</v>
      </c>
      <c r="V29" s="16">
        <v>22</v>
      </c>
      <c r="W29" s="7" t="s">
        <v>70</v>
      </c>
      <c r="X29" s="7">
        <f t="shared" si="0"/>
      </c>
      <c r="Y29" s="7">
        <f t="shared" si="1"/>
      </c>
      <c r="Z29" s="7">
        <f t="shared" si="2"/>
      </c>
      <c r="AA29" s="7">
        <f t="shared" si="3"/>
      </c>
      <c r="AB29" s="7">
        <f t="shared" si="4"/>
      </c>
    </row>
    <row r="30" spans="2:28" ht="12.75">
      <c r="B30" s="30" t="str">
        <f t="shared" si="6"/>
        <v>4:30 - 5:00</v>
      </c>
      <c r="C30" s="32"/>
      <c r="D30" s="32"/>
      <c r="E30" s="32"/>
      <c r="F30" s="33"/>
      <c r="G30" s="33"/>
      <c r="H30" s="33"/>
      <c r="I30" s="32"/>
      <c r="J30" s="32"/>
      <c r="K30" s="32"/>
      <c r="L30" s="33"/>
      <c r="M30" s="33"/>
      <c r="N30" s="33"/>
      <c r="O30" s="32"/>
      <c r="P30" s="32"/>
      <c r="Q30" s="32"/>
      <c r="R30" s="30" t="str">
        <f t="shared" si="5"/>
        <v>4:30 - 5:00</v>
      </c>
      <c r="V30" s="16">
        <v>23</v>
      </c>
      <c r="W30" s="7" t="s">
        <v>71</v>
      </c>
      <c r="X30" s="7">
        <f t="shared" si="0"/>
      </c>
      <c r="Y30" s="7">
        <f t="shared" si="1"/>
      </c>
      <c r="Z30" s="7">
        <f t="shared" si="2"/>
      </c>
      <c r="AA30" s="7">
        <f t="shared" si="3"/>
      </c>
      <c r="AB30" s="7">
        <f t="shared" si="4"/>
      </c>
    </row>
    <row r="31" spans="2:28" ht="12.75">
      <c r="B31" s="31" t="s">
        <v>22</v>
      </c>
      <c r="C31" s="32"/>
      <c r="D31" s="32"/>
      <c r="E31" s="32"/>
      <c r="F31" s="33"/>
      <c r="G31" s="33"/>
      <c r="H31" s="33"/>
      <c r="I31" s="32"/>
      <c r="J31" s="32"/>
      <c r="K31" s="32"/>
      <c r="L31" s="33"/>
      <c r="M31" s="33"/>
      <c r="N31" s="33"/>
      <c r="O31" s="32"/>
      <c r="P31" s="32"/>
      <c r="Q31" s="32"/>
      <c r="R31" s="30" t="str">
        <f>+B31</f>
        <v>Other</v>
      </c>
      <c r="V31" s="16">
        <v>24</v>
      </c>
      <c r="W31" s="7" t="s">
        <v>72</v>
      </c>
      <c r="X31" s="7">
        <f t="shared" si="0"/>
      </c>
      <c r="Y31" s="7">
        <f t="shared" si="1"/>
      </c>
      <c r="Z31" s="7">
        <f t="shared" si="2"/>
      </c>
      <c r="AA31" s="7">
        <f t="shared" si="3"/>
      </c>
      <c r="AB31" s="7">
        <f t="shared" si="4"/>
      </c>
    </row>
    <row r="32" spans="2:28" ht="12.75">
      <c r="B32" s="31" t="s">
        <v>22</v>
      </c>
      <c r="C32" s="32"/>
      <c r="D32" s="32"/>
      <c r="E32" s="32"/>
      <c r="F32" s="33"/>
      <c r="G32" s="33"/>
      <c r="H32" s="33"/>
      <c r="I32" s="32"/>
      <c r="J32" s="32"/>
      <c r="K32" s="32"/>
      <c r="L32" s="33"/>
      <c r="M32" s="33"/>
      <c r="N32" s="33"/>
      <c r="O32" s="32"/>
      <c r="P32" s="32"/>
      <c r="Q32" s="32"/>
      <c r="R32" s="30" t="str">
        <f>+B32</f>
        <v>Other</v>
      </c>
      <c r="V32" s="16">
        <v>25</v>
      </c>
      <c r="W32" s="7" t="s">
        <v>67</v>
      </c>
      <c r="X32" s="7">
        <f t="shared" si="0"/>
      </c>
      <c r="Y32" s="7">
        <f t="shared" si="1"/>
      </c>
      <c r="Z32" s="7">
        <f t="shared" si="2"/>
      </c>
      <c r="AA32" s="7">
        <f t="shared" si="3"/>
      </c>
      <c r="AB32" s="7">
        <f t="shared" si="4"/>
      </c>
    </row>
    <row r="33" spans="2:18" ht="3" customHeight="1"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19"/>
    </row>
    <row r="34" spans="3:20" ht="12.75">
      <c r="C34" s="21" t="s">
        <v>50</v>
      </c>
      <c r="D34" s="18">
        <f>0.5*(SUM(COUNTIF(X$11:X$32,"D")))</f>
        <v>0</v>
      </c>
      <c r="F34" s="21" t="s">
        <v>50</v>
      </c>
      <c r="G34" s="18">
        <f>0.5*(SUM(COUNTIF(Y$11:Y$32,"D")))</f>
        <v>0</v>
      </c>
      <c r="I34" s="21" t="s">
        <v>50</v>
      </c>
      <c r="J34" s="18">
        <f>0.5*(SUM(COUNTIF(Z$11:Z$32,"D")))</f>
        <v>0</v>
      </c>
      <c r="L34" s="21" t="s">
        <v>50</v>
      </c>
      <c r="M34" s="18">
        <f>0.5*(SUM(COUNTIF(AA$11:AA$32,"D")))</f>
        <v>0</v>
      </c>
      <c r="O34" s="21" t="s">
        <v>50</v>
      </c>
      <c r="P34" s="18">
        <f>0.5*(SUM(COUNTIF(AB$11:AB$32,"D")))</f>
        <v>0</v>
      </c>
      <c r="Q34" s="22"/>
      <c r="R34" s="21">
        <f>+SUM(D34,G34,J34,M34,P34)</f>
        <v>0</v>
      </c>
      <c r="S34" s="36" t="s">
        <v>51</v>
      </c>
      <c r="T34" s="36"/>
    </row>
    <row r="35" spans="3:20" ht="12.75">
      <c r="C35" s="21" t="s">
        <v>52</v>
      </c>
      <c r="D35" s="18">
        <f>0.5*(SUM(COUNTIF(X$11:X$32,"F")))</f>
        <v>0</v>
      </c>
      <c r="F35" s="21" t="s">
        <v>52</v>
      </c>
      <c r="G35" s="18">
        <f>0.5*(SUM(COUNTIF(Y$11:Y$32,"F")))</f>
        <v>0</v>
      </c>
      <c r="I35" s="21" t="s">
        <v>52</v>
      </c>
      <c r="J35" s="18">
        <f>0.5*(SUM(COUNTIF(Z$11:Z$32,"F")))</f>
        <v>0</v>
      </c>
      <c r="L35" s="21" t="s">
        <v>52</v>
      </c>
      <c r="M35" s="18">
        <f>0.5*(SUM(COUNTIF(AA$11:AA$32,"F")))</f>
        <v>0</v>
      </c>
      <c r="O35" s="21" t="s">
        <v>52</v>
      </c>
      <c r="P35" s="18">
        <f>0.5*(SUM(COUNTIF(AB$11:AB$32,"F")))</f>
        <v>0</v>
      </c>
      <c r="Q35" s="22"/>
      <c r="R35" s="21">
        <f>+SUM(D35,G35,J35,M35,P35)</f>
        <v>0</v>
      </c>
      <c r="S35" s="36" t="s">
        <v>53</v>
      </c>
      <c r="T35" s="36"/>
    </row>
    <row r="36" spans="3:20" ht="13.5" customHeight="1" thickBot="1">
      <c r="C36" s="23" t="s">
        <v>54</v>
      </c>
      <c r="D36" s="24">
        <f>0.5*(SUM(COUNTIF(X$11:X$32,"I")))</f>
        <v>0</v>
      </c>
      <c r="F36" s="23" t="s">
        <v>54</v>
      </c>
      <c r="G36" s="24">
        <f>0.5*(SUM(COUNTIF(Y$11:Y$32,"I")))</f>
        <v>0</v>
      </c>
      <c r="I36" s="23" t="s">
        <v>54</v>
      </c>
      <c r="J36" s="24">
        <f>0.5*(SUM(COUNTIF(Z$11:Z$32,"I")))</f>
        <v>0</v>
      </c>
      <c r="L36" s="23" t="s">
        <v>54</v>
      </c>
      <c r="M36" s="24">
        <f>0.5*(SUM(COUNTIF(AA$11:AA$32,"I")))</f>
        <v>0</v>
      </c>
      <c r="O36" s="23" t="s">
        <v>54</v>
      </c>
      <c r="P36" s="24">
        <f>0.5*(SUM(COUNTIF(AB$11:AB$32,"I")))</f>
        <v>0</v>
      </c>
      <c r="Q36" s="22"/>
      <c r="R36" s="23">
        <f>+SUM(D36,G36,J36,M36,P36)</f>
        <v>0</v>
      </c>
      <c r="S36" s="36" t="s">
        <v>55</v>
      </c>
      <c r="T36" s="36"/>
    </row>
    <row r="37" spans="3:20" ht="13.5" customHeight="1" thickTop="1">
      <c r="C37" s="21" t="s">
        <v>56</v>
      </c>
      <c r="D37" s="18">
        <f>SUM(D34:D36)</f>
        <v>0</v>
      </c>
      <c r="E37" s="18"/>
      <c r="F37" s="21" t="s">
        <v>56</v>
      </c>
      <c r="G37" s="18">
        <f>SUM(G34:G36)</f>
        <v>0</v>
      </c>
      <c r="H37" s="18"/>
      <c r="I37" s="21" t="s">
        <v>56</v>
      </c>
      <c r="J37" s="18">
        <f>SUM(J34:J36)</f>
        <v>0</v>
      </c>
      <c r="K37" s="18"/>
      <c r="L37" s="21" t="s">
        <v>56</v>
      </c>
      <c r="M37" s="18">
        <f>SUM(M34:M36)</f>
        <v>0</v>
      </c>
      <c r="N37" s="18"/>
      <c r="O37" s="21" t="s">
        <v>56</v>
      </c>
      <c r="P37" s="18">
        <f>SUM(P34:P36)</f>
        <v>0</v>
      </c>
      <c r="Q37" s="22"/>
      <c r="R37" s="21">
        <f>+SUM(D37,G37,J37,M37,P37)</f>
        <v>0</v>
      </c>
      <c r="S37" s="36" t="s">
        <v>57</v>
      </c>
      <c r="T37" s="36"/>
    </row>
    <row r="38" spans="15:20" ht="13.5" customHeight="1">
      <c r="O38" s="34"/>
      <c r="P38" s="34"/>
      <c r="Q38" s="34"/>
      <c r="T38" s="25"/>
    </row>
    <row r="39" spans="2:20" ht="13.5" customHeight="1">
      <c r="B39" s="40" t="s">
        <v>80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</row>
    <row r="40" spans="2:19" ht="12.75">
      <c r="B40" s="25" t="s">
        <v>79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</row>
    <row r="45" spans="3:18" ht="12.75"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</sheetData>
  <sheetProtection/>
  <mergeCells count="125">
    <mergeCell ref="M2:P2"/>
    <mergeCell ref="S2:T2"/>
    <mergeCell ref="D2:J2"/>
    <mergeCell ref="P3:T3"/>
    <mergeCell ref="D3:J3"/>
    <mergeCell ref="L12:N12"/>
    <mergeCell ref="L10:N10"/>
    <mergeCell ref="S34:T34"/>
    <mergeCell ref="S37:T37"/>
    <mergeCell ref="S36:T36"/>
    <mergeCell ref="S35:T35"/>
    <mergeCell ref="O10:Q10"/>
    <mergeCell ref="O11:Q11"/>
    <mergeCell ref="O12:Q12"/>
    <mergeCell ref="O13:Q13"/>
    <mergeCell ref="C11:E11"/>
    <mergeCell ref="F11:H11"/>
    <mergeCell ref="I11:K11"/>
    <mergeCell ref="L11:N11"/>
    <mergeCell ref="C10:E10"/>
    <mergeCell ref="F10:H10"/>
    <mergeCell ref="I10:K10"/>
    <mergeCell ref="L14:N14"/>
    <mergeCell ref="C13:E13"/>
    <mergeCell ref="F13:H13"/>
    <mergeCell ref="I13:K13"/>
    <mergeCell ref="L13:N13"/>
    <mergeCell ref="C12:E12"/>
    <mergeCell ref="F12:H12"/>
    <mergeCell ref="I12:K12"/>
    <mergeCell ref="L16:N16"/>
    <mergeCell ref="O14:Q14"/>
    <mergeCell ref="C15:E15"/>
    <mergeCell ref="F15:H15"/>
    <mergeCell ref="I15:K15"/>
    <mergeCell ref="L15:N15"/>
    <mergeCell ref="O15:Q15"/>
    <mergeCell ref="C14:E14"/>
    <mergeCell ref="F14:H14"/>
    <mergeCell ref="I14:K14"/>
    <mergeCell ref="L18:N18"/>
    <mergeCell ref="O16:Q16"/>
    <mergeCell ref="C17:E17"/>
    <mergeCell ref="F17:H17"/>
    <mergeCell ref="I17:K17"/>
    <mergeCell ref="L17:N17"/>
    <mergeCell ref="O17:Q17"/>
    <mergeCell ref="C16:E16"/>
    <mergeCell ref="F16:H16"/>
    <mergeCell ref="I16:K16"/>
    <mergeCell ref="L20:N20"/>
    <mergeCell ref="O18:Q18"/>
    <mergeCell ref="C19:E19"/>
    <mergeCell ref="F19:H19"/>
    <mergeCell ref="I19:K19"/>
    <mergeCell ref="L19:N19"/>
    <mergeCell ref="O19:Q19"/>
    <mergeCell ref="C18:E18"/>
    <mergeCell ref="F18:H18"/>
    <mergeCell ref="I18:K18"/>
    <mergeCell ref="L22:N22"/>
    <mergeCell ref="O20:Q20"/>
    <mergeCell ref="C21:E21"/>
    <mergeCell ref="F21:H21"/>
    <mergeCell ref="I21:K21"/>
    <mergeCell ref="L21:N21"/>
    <mergeCell ref="O21:Q21"/>
    <mergeCell ref="C20:E20"/>
    <mergeCell ref="F20:H20"/>
    <mergeCell ref="I20:K20"/>
    <mergeCell ref="L24:N24"/>
    <mergeCell ref="O22:Q22"/>
    <mergeCell ref="C23:E23"/>
    <mergeCell ref="F23:H23"/>
    <mergeCell ref="I23:K23"/>
    <mergeCell ref="L23:N23"/>
    <mergeCell ref="O23:Q23"/>
    <mergeCell ref="C22:E22"/>
    <mergeCell ref="F22:H22"/>
    <mergeCell ref="I22:K22"/>
    <mergeCell ref="L26:N26"/>
    <mergeCell ref="O24:Q24"/>
    <mergeCell ref="C25:E25"/>
    <mergeCell ref="F25:H25"/>
    <mergeCell ref="I25:K25"/>
    <mergeCell ref="L25:N25"/>
    <mergeCell ref="O25:Q25"/>
    <mergeCell ref="C24:E24"/>
    <mergeCell ref="F24:H24"/>
    <mergeCell ref="I24:K24"/>
    <mergeCell ref="L28:N28"/>
    <mergeCell ref="O26:Q26"/>
    <mergeCell ref="C27:E27"/>
    <mergeCell ref="F27:H27"/>
    <mergeCell ref="I27:K27"/>
    <mergeCell ref="L27:N27"/>
    <mergeCell ref="O27:Q27"/>
    <mergeCell ref="C26:E26"/>
    <mergeCell ref="F26:H26"/>
    <mergeCell ref="I26:K26"/>
    <mergeCell ref="O38:Q38"/>
    <mergeCell ref="O28:Q28"/>
    <mergeCell ref="C32:E32"/>
    <mergeCell ref="F32:H32"/>
    <mergeCell ref="I32:K32"/>
    <mergeCell ref="L32:N32"/>
    <mergeCell ref="O32:Q32"/>
    <mergeCell ref="C28:E28"/>
    <mergeCell ref="F28:H28"/>
    <mergeCell ref="I28:K28"/>
    <mergeCell ref="F30:H30"/>
    <mergeCell ref="F31:H31"/>
    <mergeCell ref="L29:N29"/>
    <mergeCell ref="L30:N30"/>
    <mergeCell ref="L31:N31"/>
    <mergeCell ref="O29:Q29"/>
    <mergeCell ref="O30:Q30"/>
    <mergeCell ref="O31:Q31"/>
    <mergeCell ref="C29:E29"/>
    <mergeCell ref="C30:E30"/>
    <mergeCell ref="C31:E31"/>
    <mergeCell ref="I29:K29"/>
    <mergeCell ref="I30:K30"/>
    <mergeCell ref="I31:K31"/>
    <mergeCell ref="F29:H29"/>
  </mergeCells>
  <printOptions/>
  <pageMargins left="0.69" right="0.69" top="0.75" bottom="0.75" header="0.5" footer="0.5"/>
  <pageSetup fitToHeight="1" fitToWidth="1" horizontalDpi="300" verticalDpi="300" orientation="landscape" r:id="rId2"/>
  <headerFooter alignWithMargins="0">
    <oddHeader>&amp;C&amp;"Arial,Bold"&amp;14School Counseling Student - Weekly Log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Mack</dc:creator>
  <cp:keywords/>
  <dc:description/>
  <cp:lastModifiedBy>Julie Dixon</cp:lastModifiedBy>
  <cp:lastPrinted>2007-09-10T01:06:20Z</cp:lastPrinted>
  <dcterms:created xsi:type="dcterms:W3CDTF">2005-09-06T22:19:33Z</dcterms:created>
  <dcterms:modified xsi:type="dcterms:W3CDTF">2008-04-12T23:24:13Z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